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6DC47C96-AA50-49CC-B1F1-8CA6B8F797B2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s="1"/>
  <c r="D4" i="1" l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F4" i="1" s="1"/>
  <c r="G7" i="1"/>
  <c r="G6" i="1" s="1"/>
  <c r="G16" i="1"/>
  <c r="G15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<sst xmlns="http://schemas.openxmlformats.org/spreadsheetml/2006/main" count="27" uniqueCount="27">
  <si>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</si>
  <si>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</si>
  <si>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</si>
  <si>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</si>
  <si>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</si>
  <si>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</si>
  <si>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</si>
  <si>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</si>
  <si>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</si>
  <si>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</si>
  <si>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</si>
  <si>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</si>
  <si>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</si>
  <si>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</si>
  <si>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</si>
  <si>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</si>
  <si>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</si>
  <si>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</si>
  <si>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</si>
  <si>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</si>
  <si>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</si>
  <si>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</si>
  <si>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</si>
  <si>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</si>
  <si>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</si>
  <si>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</si>
  <si>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del Activo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</si>
</sst>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F15" sqref="F1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68125902.040000007</v>
      </c>
      <c r="E4" s="13">
        <f>SUM(E6+E15)</f>
        <v>46501308.440000005</v>
      </c>
      <c r="F4" s="13">
        <f>SUM(F6+F15)</f>
        <v>21624593.600000001</v>
      </c>
      <c r="G4" s="13">
        <f>SUM(G6+G15)</f>
        <v>21624593.600000001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44377384.100000001</v>
      </c>
      <c r="E6" s="13">
        <f>SUM(E7:E13)</f>
        <v>39528967.740000002</v>
      </c>
      <c r="F6" s="13">
        <f>SUM(F7:F13)</f>
        <v>4848416.3599999994</v>
      </c>
      <c r="G6" s="13">
        <f>SUM(G7:G13)</f>
        <v>4848416.3599999994</v>
      </c>
    </row>
    <row r="7" spans="1:7" x14ac:dyDescent="0.2">
      <c r="A7" s="3">
        <v>1110</v>
      </c>
      <c r="B7" s="7" t="s">
        <v>9</v>
      </c>
      <c r="C7" s="18">
        <v>0</v>
      </c>
      <c r="D7" s="18">
        <v>14553810.16</v>
      </c>
      <c r="E7" s="18">
        <v>11856770.890000001</v>
      </c>
      <c r="F7" s="18">
        <f>C7+D7-E7</f>
        <v>2697039.2699999996</v>
      </c>
      <c r="G7" s="18">
        <f t="shared" ref="G7:G13" si="0">F7-C7</f>
        <v>2697039.2699999996</v>
      </c>
    </row>
    <row r="8" spans="1:7" x14ac:dyDescent="0.2">
      <c r="A8" s="3">
        <v>1120</v>
      </c>
      <c r="B8" s="7" t="s">
        <v>10</v>
      </c>
      <c r="C8" s="18">
        <v>0</v>
      </c>
      <c r="D8" s="18">
        <v>25818391.870000001</v>
      </c>
      <c r="E8" s="18">
        <v>23667014.780000001</v>
      </c>
      <c r="F8" s="18">
        <f t="shared" ref="F8:F13" si="1">C8+D8-E8</f>
        <v>2151377.09</v>
      </c>
      <c r="G8" s="18">
        <f t="shared" si="0"/>
        <v>2151377.09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1022744.64</v>
      </c>
      <c r="E11" s="18">
        <v>1022744.64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2982437.43</v>
      </c>
      <c r="E12" s="18">
        <v>2982437.43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23748517.940000001</v>
      </c>
      <c r="E15" s="13">
        <f>SUM(E16:E24)</f>
        <v>6972340.7000000002</v>
      </c>
      <c r="F15" s="13">
        <f>SUM(F16:F24)</f>
        <v>16776177.24</v>
      </c>
      <c r="G15" s="13">
        <f>SUM(G16:G24)</f>
        <v>16776177.24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2511202.56</v>
      </c>
      <c r="E18" s="19">
        <v>0</v>
      </c>
      <c r="F18" s="19">
        <f t="shared" si="3"/>
        <v>2511202.56</v>
      </c>
      <c r="G18" s="19">
        <f t="shared" si="2"/>
        <v>2511202.56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20799588.870000001</v>
      </c>
      <c r="E19" s="18">
        <v>202426.69</v>
      </c>
      <c r="F19" s="18">
        <f t="shared" si="3"/>
        <v>20597162.18</v>
      </c>
      <c r="G19" s="18">
        <f t="shared" si="2"/>
        <v>20597162.18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437726.51</v>
      </c>
      <c r="E20" s="18">
        <v>0</v>
      </c>
      <c r="F20" s="18">
        <f t="shared" si="3"/>
        <v>437726.51</v>
      </c>
      <c r="G20" s="18">
        <f t="shared" si="2"/>
        <v>437726.51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6769914.0099999998</v>
      </c>
      <c r="F21" s="18">
        <f t="shared" si="3"/>
        <v>-6769914.0099999998</v>
      </c>
      <c r="G21" s="18">
        <f t="shared" si="2"/>
        <v>-6769914.0099999998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2023-10-27T21:15:06Z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